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2"/>
  </bookViews>
  <sheets>
    <sheet name="1" sheetId="1" r:id="rId1"/>
    <sheet name="2" sheetId="4" r:id="rId2"/>
    <sheet name="3" sheetId="5" r:id="rId3"/>
  </sheets>
  <calcPr calcId="144525"/>
</workbook>
</file>

<file path=xl/calcChain.xml><?xml version="1.0" encoding="utf-8"?>
<calcChain xmlns="http://schemas.openxmlformats.org/spreadsheetml/2006/main">
  <c r="G13" i="1" l="1"/>
  <c r="G34" i="5"/>
  <c r="G32" i="5"/>
  <c r="G28" i="5"/>
  <c r="G23" i="5"/>
  <c r="G18" i="5"/>
  <c r="G13" i="5"/>
  <c r="G3" i="5"/>
  <c r="G33" i="5"/>
  <c r="G30" i="5"/>
  <c r="G31" i="5"/>
  <c r="G29" i="5"/>
  <c r="G25" i="5"/>
  <c r="G26" i="5"/>
  <c r="G27" i="5"/>
  <c r="G24" i="5"/>
  <c r="G20" i="5"/>
  <c r="G21" i="5"/>
  <c r="G22" i="5"/>
  <c r="G19" i="5"/>
  <c r="G15" i="5"/>
  <c r="G16" i="5"/>
  <c r="G17" i="5"/>
  <c r="G14" i="5"/>
  <c r="G12" i="5"/>
  <c r="G5" i="5"/>
  <c r="G6" i="5"/>
  <c r="G7" i="5"/>
  <c r="G4" i="5"/>
  <c r="G33" i="4"/>
  <c r="G32" i="4"/>
  <c r="G25" i="4"/>
  <c r="G22" i="4"/>
  <c r="G19" i="4"/>
  <c r="G14" i="4"/>
  <c r="G13" i="4"/>
  <c r="G8" i="4"/>
  <c r="G3" i="4"/>
  <c r="G40" i="4" s="1"/>
  <c r="G12" i="1"/>
  <c r="G6" i="1"/>
  <c r="G3" i="1"/>
  <c r="G18" i="1" s="1"/>
</calcChain>
</file>

<file path=xl/sharedStrings.xml><?xml version="1.0" encoding="utf-8"?>
<sst xmlns="http://schemas.openxmlformats.org/spreadsheetml/2006/main" count="138" uniqueCount="88">
  <si>
    <t>Stt</t>
  </si>
  <si>
    <t>Tên thiết bị</t>
  </si>
  <si>
    <t>Nước sản xuất</t>
  </si>
  <si>
    <t>Thông số kỹ thuật</t>
  </si>
  <si>
    <t>Số lượng</t>
  </si>
  <si>
    <t>Đơn giá</t>
  </si>
  <si>
    <t>Thành tiền</t>
  </si>
  <si>
    <t>Màn hình tương tác thông minh</t>
  </si>
  <si>
    <t>G7</t>
  </si>
  <si>
    <t>Kích thước: 86 inch</t>
  </si>
  <si>
    <t xml:space="preserve">– Cảm ứng đa điểm </t>
  </si>
  <si>
    <t>– Độ phân giải thực: 4K UHD 3840 x 2160</t>
  </si>
  <si>
    <t>Máy vi tính</t>
  </si>
  <si>
    <t>Màn hình: NVIDIA G-Sync như Acer Predator XB271HK</t>
  </si>
  <si>
    <t>Cpu: Intel Core i9-9900K</t>
  </si>
  <si>
    <t>Ram: Corsair Dominator Platinum 128GB 3.800 MHz</t>
  </si>
  <si>
    <t>Card đồ họa: Nvidia Geforce GTX 1080 Ti Ram 11GB</t>
  </si>
  <si>
    <t>Phần mềm thực tế ảo AR</t>
  </si>
  <si>
    <t>Kính thực tế ảo HTC VIVE</t>
  </si>
  <si>
    <t>Bao gồm Kính</t>
  </si>
  <si>
    <t>- Tay cầm</t>
  </si>
  <si>
    <t xml:space="preserve">- Sensor </t>
  </si>
  <si>
    <t>- Cable đi kèm</t>
  </si>
  <si>
    <t>Máy tiện CNC Concept Turn 260</t>
  </si>
  <si>
    <t>Max. bar diameter: 25.5 mm (1'')</t>
  </si>
  <si>
    <t>Max. turning length: 255 mm (10.04'')</t>
  </si>
  <si>
    <t>Max. speed: 6300 rpm</t>
  </si>
  <si>
    <t>Power main spindle: 5.5 kW (7.4 hp)</t>
  </si>
  <si>
    <t>Number of tool positions turret: 12</t>
  </si>
  <si>
    <t>Máy phay CNC Concept Mill 260</t>
  </si>
  <si>
    <t>Max. travel X/Y/Z: 350 /250 / 300 mm</t>
  </si>
  <si>
    <t>Clamping area table: 520 x 300 mm</t>
  </si>
  <si>
    <t>Max. table load: 100 kg</t>
  </si>
  <si>
    <t>Drive power milling spindle: 7 kW</t>
  </si>
  <si>
    <t>Number of tool stations: 20</t>
  </si>
  <si>
    <t>Máy quét laser 3d Handy scan</t>
  </si>
  <si>
    <t>ModelMaker H120 - Ultra-fast high-definition 3D scanning (Nikkon)</t>
  </si>
  <si>
    <t xml:space="preserve">MAXXMILL 400 </t>
  </si>
  <si>
    <t>Mechanical or motor spindle</t>
  </si>
  <si>
    <t>Tool changer with 30 tool stations</t>
  </si>
  <si>
    <t>Siemens or Heidenhain control</t>
  </si>
  <si>
    <t>emcoNNECT – Digital Process Assistant (Siemens 840D sl)</t>
  </si>
  <si>
    <t>Máy cắt dây EDM (AgieCharmilles CUT 100)</t>
  </si>
  <si>
    <t>Type of machining Submerged wire-cutting</t>
  </si>
  <si>
    <t>Dimensions of the machine (*) mm (in) 1400 x 1900 x 1970 (55 x 74.8 x 77.5)</t>
  </si>
  <si>
    <t>Total weight of equipment (without dielectric) kg (lbs) 2700 (5950)</t>
  </si>
  <si>
    <t>Máy bắn điện cực EDM (AgieCharmilles FORM E 350)</t>
  </si>
  <si>
    <t>Machine dimensions width x depth x height: 1000 x 1731 x 2372mm</t>
  </si>
  <si>
    <t>X, Y, Z travel : 350 x 250 x 250mm</t>
  </si>
  <si>
    <t>Max. workpiece weight: 200kg</t>
  </si>
  <si>
    <t>CTX beta 800 TC</t>
  </si>
  <si>
    <t>Max. turning diameter 500 mm</t>
  </si>
  <si>
    <t>Max. turning length 800 mm</t>
  </si>
  <si>
    <t>Integrated spindle motor with C-Axis (0.0001°) 5,000 rpm</t>
  </si>
  <si>
    <t>Max. bar work capacity 102 mm</t>
  </si>
  <si>
    <t>Max. spindle speed turn-mill spindle 20,000 rpm</t>
  </si>
  <si>
    <t>Max. number of tool stations 80 Pockets</t>
  </si>
  <si>
    <t>Máy ép nhựa dùng motor servo</t>
  </si>
  <si>
    <t>Dùng motor servo, lực ép 1200KN</t>
  </si>
  <si>
    <t>'Trung tâm gia công CNC đa trục công nghệ cao</t>
  </si>
  <si>
    <t>EMCO/EU/G7</t>
  </si>
  <si>
    <t>HYPERTURN</t>
  </si>
  <si>
    <t>65 - 2 spindles</t>
  </si>
  <si>
    <t>-3 tool turrets (VDI size: 30 )</t>
  </si>
  <si>
    <t>-Up to 36 driven tools at two or three tool turrets</t>
  </si>
  <si>
    <t>-Up to 3 independent Y axes</t>
  </si>
  <si>
    <t>-Automation with EMCO bar- or Gantry Loader</t>
  </si>
  <si>
    <t>-emcoNNECT – Digital Process Assistant (Siemens 840D sl)</t>
  </si>
  <si>
    <t>1</t>
  </si>
  <si>
    <t>Trung tâm gia công CNC DMG Mori</t>
  </si>
  <si>
    <t>Trung tâm gia công CNC Maxxmill 400</t>
  </si>
  <si>
    <t>Bao gồm Kính:</t>
  </si>
  <si>
    <t xml:space="preserve">TỔNG CỘNG: </t>
  </si>
  <si>
    <t>Năm 2021:</t>
  </si>
  <si>
    <t xml:space="preserve">Năm 2022: </t>
  </si>
  <si>
    <t xml:space="preserve">Năm 2023: </t>
  </si>
  <si>
    <t xml:space="preserve">Năm 2024: </t>
  </si>
  <si>
    <t xml:space="preserve">Năm 2025: </t>
  </si>
  <si>
    <t>Năm 2020:</t>
  </si>
  <si>
    <t>I</t>
  </si>
  <si>
    <t>II</t>
  </si>
  <si>
    <t>III</t>
  </si>
  <si>
    <t>IV</t>
  </si>
  <si>
    <t>V</t>
  </si>
  <si>
    <t>VI</t>
  </si>
  <si>
    <t>TỔNG CỘNG (I-VI)</t>
  </si>
  <si>
    <t>Ổ cứng SSD: 240gb ssd sata3</t>
  </si>
  <si>
    <t>Ổ cứng HDD: 2tb hdd 7200rpm sata3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</si>
</sst>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0" fontId="0" fillId="0" borderId="0" xfId="0" applyBorder="1"/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12" xfId="0" applyNumberFormat="1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19"/>
  <sheetViews>
    <sheetView workbookViewId="0">
      <selection activeCell="D4" sqref="D4"/>
    </sheetView>
  </sheetViews>
  <sheetFormatPr defaultRowHeight="15" x14ac:dyDescent="0.25"/>
  <cols>
    <col min="1" max="1" width="9.140625" style="41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33" x14ac:dyDescent="0.25">
      <c r="A3" s="39">
        <v>1</v>
      </c>
      <c r="B3" s="30" t="s">
        <v>7</v>
      </c>
      <c r="C3" s="31" t="s">
        <v>8</v>
      </c>
      <c r="D3" s="9" t="s">
        <v>9</v>
      </c>
      <c r="E3" s="35">
        <v>2</v>
      </c>
      <c r="F3" s="37">
        <v>300000000</v>
      </c>
      <c r="G3" s="37">
        <f>+F3*E3</f>
        <v>600000000</v>
      </c>
    </row>
    <row r="4" spans="1:7" ht="33" x14ac:dyDescent="0.25">
      <c r="A4" s="39"/>
      <c r="B4" s="30"/>
      <c r="C4" s="31"/>
      <c r="D4" s="10" t="s">
        <v>10</v>
      </c>
      <c r="E4" s="35"/>
      <c r="F4" s="37"/>
      <c r="G4" s="37"/>
    </row>
    <row r="5" spans="1:7" ht="49.5" x14ac:dyDescent="0.25">
      <c r="A5" s="39"/>
      <c r="B5" s="30"/>
      <c r="C5" s="31"/>
      <c r="D5" s="10" t="s">
        <v>11</v>
      </c>
      <c r="E5" s="35"/>
      <c r="F5" s="37"/>
      <c r="G5" s="37"/>
    </row>
    <row r="6" spans="1:7" ht="66" x14ac:dyDescent="0.25">
      <c r="A6" s="39">
        <v>2</v>
      </c>
      <c r="B6" s="30" t="s">
        <v>12</v>
      </c>
      <c r="C6" s="31" t="s">
        <v>8</v>
      </c>
      <c r="D6" s="9" t="s">
        <v>13</v>
      </c>
      <c r="E6" s="35">
        <v>25</v>
      </c>
      <c r="F6" s="37">
        <v>200000000</v>
      </c>
      <c r="G6" s="37">
        <f>+F6*E6</f>
        <v>5000000000</v>
      </c>
    </row>
    <row r="7" spans="1:7" ht="33" x14ac:dyDescent="0.25">
      <c r="A7" s="39"/>
      <c r="B7" s="30"/>
      <c r="C7" s="31"/>
      <c r="D7" s="10" t="s">
        <v>14</v>
      </c>
      <c r="E7" s="35"/>
      <c r="F7" s="37"/>
      <c r="G7" s="37"/>
    </row>
    <row r="8" spans="1:7" ht="66" x14ac:dyDescent="0.25">
      <c r="A8" s="39"/>
      <c r="B8" s="30"/>
      <c r="C8" s="31"/>
      <c r="D8" s="10" t="s">
        <v>15</v>
      </c>
      <c r="E8" s="35"/>
      <c r="F8" s="37"/>
      <c r="G8" s="37"/>
    </row>
    <row r="9" spans="1:7" ht="33" x14ac:dyDescent="0.25">
      <c r="A9" s="39"/>
      <c r="B9" s="30"/>
      <c r="C9" s="31"/>
      <c r="D9" s="10" t="s">
        <v>86</v>
      </c>
      <c r="E9" s="35"/>
      <c r="F9" s="37"/>
      <c r="G9" s="37"/>
    </row>
    <row r="10" spans="1:7" ht="49.5" x14ac:dyDescent="0.25">
      <c r="A10" s="39"/>
      <c r="B10" s="30"/>
      <c r="C10" s="31"/>
      <c r="D10" s="10" t="s">
        <v>87</v>
      </c>
      <c r="E10" s="35"/>
      <c r="F10" s="37"/>
      <c r="G10" s="37"/>
    </row>
    <row r="11" spans="1:7" ht="66" x14ac:dyDescent="0.25">
      <c r="A11" s="39"/>
      <c r="B11" s="30"/>
      <c r="C11" s="31"/>
      <c r="D11" s="10" t="s">
        <v>16</v>
      </c>
      <c r="E11" s="35"/>
      <c r="F11" s="37"/>
      <c r="G11" s="37"/>
    </row>
    <row r="12" spans="1:7" ht="33" x14ac:dyDescent="0.25">
      <c r="A12" s="5">
        <v>3</v>
      </c>
      <c r="B12" s="9" t="s">
        <v>17</v>
      </c>
      <c r="C12" s="11" t="s">
        <v>8</v>
      </c>
      <c r="D12" s="2"/>
      <c r="E12" s="36">
        <v>1</v>
      </c>
      <c r="F12" s="38">
        <v>500000000</v>
      </c>
      <c r="G12" s="38">
        <f>+F12*E12</f>
        <v>500000000</v>
      </c>
    </row>
    <row r="13" spans="1:7" ht="33" x14ac:dyDescent="0.25">
      <c r="A13" s="40">
        <v>4</v>
      </c>
      <c r="B13" s="9" t="s">
        <v>18</v>
      </c>
      <c r="C13" s="32" t="s">
        <v>8</v>
      </c>
      <c r="D13" s="33"/>
      <c r="E13" s="35">
        <v>25</v>
      </c>
      <c r="F13" s="37">
        <v>50000000</v>
      </c>
      <c r="G13" s="37">
        <f>+F13*E13</f>
        <v>1250000000</v>
      </c>
    </row>
    <row r="14" spans="1:7" ht="16.5" x14ac:dyDescent="0.25">
      <c r="A14" s="40"/>
      <c r="B14" s="10" t="s">
        <v>71</v>
      </c>
      <c r="C14" s="32"/>
      <c r="D14" s="33"/>
      <c r="E14" s="35"/>
      <c r="F14" s="37"/>
      <c r="G14" s="37"/>
    </row>
    <row r="15" spans="1:7" ht="16.5" x14ac:dyDescent="0.25">
      <c r="A15" s="40"/>
      <c r="B15" s="10" t="s">
        <v>20</v>
      </c>
      <c r="C15" s="32"/>
      <c r="D15" s="33"/>
      <c r="E15" s="35"/>
      <c r="F15" s="37"/>
      <c r="G15" s="37"/>
    </row>
    <row r="16" spans="1:7" ht="16.5" x14ac:dyDescent="0.25">
      <c r="A16" s="40"/>
      <c r="B16" s="10" t="s">
        <v>21</v>
      </c>
      <c r="C16" s="32"/>
      <c r="D16" s="33"/>
      <c r="E16" s="35"/>
      <c r="F16" s="37"/>
      <c r="G16" s="37"/>
    </row>
    <row r="17" spans="1:7" ht="16.5" x14ac:dyDescent="0.25">
      <c r="A17" s="40"/>
      <c r="B17" s="8" t="s">
        <v>22</v>
      </c>
      <c r="C17" s="32"/>
      <c r="D17" s="34"/>
      <c r="E17" s="35"/>
      <c r="F17" s="37"/>
      <c r="G17" s="37"/>
    </row>
    <row r="18" spans="1:7" ht="33" customHeight="1" x14ac:dyDescent="0.25">
      <c r="A18" s="43" t="s">
        <v>72</v>
      </c>
      <c r="B18" s="43"/>
      <c r="C18" s="43"/>
      <c r="D18" s="43"/>
      <c r="E18" s="3"/>
      <c r="F18" s="3"/>
      <c r="G18" s="44">
        <f>+SUM(G3:G17)</f>
        <v>7350000000</v>
      </c>
    </row>
    <row r="19" spans="1:7" s="48" customFormat="1" ht="33" customHeight="1" x14ac:dyDescent="0.25">
      <c r="A19" s="45"/>
      <c r="B19" s="45"/>
      <c r="C19" s="45"/>
      <c r="D19" s="45"/>
      <c r="E19" s="46"/>
      <c r="F19" s="46"/>
      <c r="G19" s="47"/>
    </row>
  </sheetData>
  <mergeCells count="19">
    <mergeCell ref="G3:G5"/>
    <mergeCell ref="A18:D18"/>
    <mergeCell ref="A3:A5"/>
    <mergeCell ref="B3:B5"/>
    <mergeCell ref="C3:C5"/>
    <mergeCell ref="E3:E5"/>
    <mergeCell ref="F3:F5"/>
    <mergeCell ref="G13:G17"/>
    <mergeCell ref="A6:A11"/>
    <mergeCell ref="B6:B11"/>
    <mergeCell ref="C6:C11"/>
    <mergeCell ref="E6:E11"/>
    <mergeCell ref="F6:F11"/>
    <mergeCell ref="G6:G11"/>
    <mergeCell ref="A13:A17"/>
    <mergeCell ref="C13:C17"/>
    <mergeCell ref="D13:D17"/>
    <mergeCell ref="E13:E17"/>
    <mergeCell ref="F13:F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G40"/>
  <sheetViews>
    <sheetView workbookViewId="0">
      <selection activeCell="D17" sqref="D17"/>
    </sheetView>
  </sheetViews>
  <sheetFormatPr defaultRowHeight="15" x14ac:dyDescent="0.25"/>
  <cols>
    <col min="1" max="1" width="9.140625" style="41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49.5" x14ac:dyDescent="0.25">
      <c r="A3" s="39">
        <v>1</v>
      </c>
      <c r="B3" s="30" t="s">
        <v>23</v>
      </c>
      <c r="C3" s="31" t="s">
        <v>8</v>
      </c>
      <c r="D3" s="9" t="s">
        <v>24</v>
      </c>
      <c r="E3" s="35">
        <v>4</v>
      </c>
      <c r="F3" s="37">
        <v>1500000000</v>
      </c>
      <c r="G3" s="37">
        <f>+F3*E3</f>
        <v>6000000000</v>
      </c>
    </row>
    <row r="4" spans="1:7" ht="49.5" x14ac:dyDescent="0.25">
      <c r="A4" s="39"/>
      <c r="B4" s="30"/>
      <c r="C4" s="31"/>
      <c r="D4" s="12" t="s">
        <v>25</v>
      </c>
      <c r="E4" s="35"/>
      <c r="F4" s="37"/>
      <c r="G4" s="37"/>
    </row>
    <row r="5" spans="1:7" ht="33" x14ac:dyDescent="0.25">
      <c r="A5" s="39"/>
      <c r="B5" s="30"/>
      <c r="C5" s="31"/>
      <c r="D5" s="12" t="s">
        <v>26</v>
      </c>
      <c r="E5" s="35"/>
      <c r="F5" s="37"/>
      <c r="G5" s="37"/>
    </row>
    <row r="6" spans="1:7" ht="49.5" x14ac:dyDescent="0.25">
      <c r="A6" s="39"/>
      <c r="B6" s="30"/>
      <c r="C6" s="31"/>
      <c r="D6" s="12" t="s">
        <v>27</v>
      </c>
      <c r="E6" s="35"/>
      <c r="F6" s="37"/>
      <c r="G6" s="37"/>
    </row>
    <row r="7" spans="1:7" ht="49.5" x14ac:dyDescent="0.25">
      <c r="A7" s="39"/>
      <c r="B7" s="30"/>
      <c r="C7" s="31"/>
      <c r="D7" s="13" t="s">
        <v>28</v>
      </c>
      <c r="E7" s="35"/>
      <c r="F7" s="37"/>
      <c r="G7" s="37"/>
    </row>
    <row r="8" spans="1:7" ht="49.5" x14ac:dyDescent="0.25">
      <c r="A8" s="39">
        <v>2</v>
      </c>
      <c r="B8" s="30" t="s">
        <v>29</v>
      </c>
      <c r="C8" s="31" t="s">
        <v>8</v>
      </c>
      <c r="D8" s="9" t="s">
        <v>30</v>
      </c>
      <c r="E8" s="35">
        <v>4</v>
      </c>
      <c r="F8" s="37">
        <v>1500000000</v>
      </c>
      <c r="G8" s="37">
        <f>+F8*E8</f>
        <v>6000000000</v>
      </c>
    </row>
    <row r="9" spans="1:7" ht="49.5" x14ac:dyDescent="0.25">
      <c r="A9" s="39"/>
      <c r="B9" s="30"/>
      <c r="C9" s="31"/>
      <c r="D9" s="12" t="s">
        <v>31</v>
      </c>
      <c r="E9" s="35"/>
      <c r="F9" s="37"/>
      <c r="G9" s="37"/>
    </row>
    <row r="10" spans="1:7" ht="33" x14ac:dyDescent="0.25">
      <c r="A10" s="39"/>
      <c r="B10" s="30"/>
      <c r="C10" s="31"/>
      <c r="D10" s="12" t="s">
        <v>32</v>
      </c>
      <c r="E10" s="35"/>
      <c r="F10" s="37"/>
      <c r="G10" s="37"/>
    </row>
    <row r="11" spans="1:7" ht="49.5" x14ac:dyDescent="0.25">
      <c r="A11" s="39"/>
      <c r="B11" s="30"/>
      <c r="C11" s="31"/>
      <c r="D11" s="12" t="s">
        <v>33</v>
      </c>
      <c r="E11" s="35"/>
      <c r="F11" s="37"/>
      <c r="G11" s="37"/>
    </row>
    <row r="12" spans="1:7" ht="33" x14ac:dyDescent="0.25">
      <c r="A12" s="39"/>
      <c r="B12" s="30"/>
      <c r="C12" s="31"/>
      <c r="D12" s="13" t="s">
        <v>34</v>
      </c>
      <c r="E12" s="35"/>
      <c r="F12" s="37"/>
      <c r="G12" s="37"/>
    </row>
    <row r="13" spans="1:7" ht="82.5" x14ac:dyDescent="0.25">
      <c r="A13" s="5">
        <v>3</v>
      </c>
      <c r="B13" s="2" t="s">
        <v>35</v>
      </c>
      <c r="C13" s="2" t="s">
        <v>8</v>
      </c>
      <c r="D13" s="12" t="s">
        <v>36</v>
      </c>
      <c r="E13" s="5">
        <v>2</v>
      </c>
      <c r="F13" s="38">
        <v>1500000000</v>
      </c>
      <c r="G13" s="38">
        <f>+F13*E13</f>
        <v>3000000000</v>
      </c>
    </row>
    <row r="14" spans="1:7" ht="16.5" x14ac:dyDescent="0.25">
      <c r="A14" s="39">
        <v>4</v>
      </c>
      <c r="B14" s="27" t="s">
        <v>70</v>
      </c>
      <c r="C14" s="31" t="s">
        <v>8</v>
      </c>
      <c r="D14" s="9" t="s">
        <v>37</v>
      </c>
      <c r="E14" s="35">
        <v>2</v>
      </c>
      <c r="F14" s="37">
        <v>5000000000</v>
      </c>
      <c r="G14" s="37">
        <f>+F14*E14</f>
        <v>10000000000</v>
      </c>
    </row>
    <row r="15" spans="1:7" ht="33" x14ac:dyDescent="0.25">
      <c r="A15" s="39"/>
      <c r="B15" s="28"/>
      <c r="C15" s="31"/>
      <c r="D15" s="12" t="s">
        <v>38</v>
      </c>
      <c r="E15" s="35"/>
      <c r="F15" s="37"/>
      <c r="G15" s="37"/>
    </row>
    <row r="16" spans="1:7" ht="33" x14ac:dyDescent="0.25">
      <c r="A16" s="39"/>
      <c r="B16" s="28"/>
      <c r="C16" s="31"/>
      <c r="D16" s="12" t="s">
        <v>39</v>
      </c>
      <c r="E16" s="35"/>
      <c r="F16" s="37"/>
      <c r="G16" s="37"/>
    </row>
    <row r="17" spans="1:7" ht="49.5" x14ac:dyDescent="0.25">
      <c r="A17" s="39"/>
      <c r="B17" s="28"/>
      <c r="C17" s="31"/>
      <c r="D17" s="12" t="s">
        <v>40</v>
      </c>
      <c r="E17" s="35"/>
      <c r="F17" s="37"/>
      <c r="G17" s="37"/>
    </row>
    <row r="18" spans="1:7" ht="82.5" x14ac:dyDescent="0.25">
      <c r="A18" s="39"/>
      <c r="B18" s="29"/>
      <c r="C18" s="31"/>
      <c r="D18" s="12" t="s">
        <v>41</v>
      </c>
      <c r="E18" s="35"/>
      <c r="F18" s="37"/>
      <c r="G18" s="37"/>
    </row>
    <row r="19" spans="1:7" ht="66" x14ac:dyDescent="0.25">
      <c r="A19" s="39">
        <v>5</v>
      </c>
      <c r="B19" s="30" t="s">
        <v>42</v>
      </c>
      <c r="C19" s="31" t="s">
        <v>8</v>
      </c>
      <c r="D19" s="9" t="s">
        <v>43</v>
      </c>
      <c r="E19" s="35">
        <v>2</v>
      </c>
      <c r="F19" s="37">
        <v>4000000000</v>
      </c>
      <c r="G19" s="37">
        <f>+F19*E19</f>
        <v>8000000000</v>
      </c>
    </row>
    <row r="20" spans="1:7" ht="82.5" x14ac:dyDescent="0.25">
      <c r="A20" s="39"/>
      <c r="B20" s="30"/>
      <c r="C20" s="31"/>
      <c r="D20" s="12" t="s">
        <v>44</v>
      </c>
      <c r="E20" s="35"/>
      <c r="F20" s="37"/>
      <c r="G20" s="37"/>
    </row>
    <row r="21" spans="1:7" ht="82.5" x14ac:dyDescent="0.25">
      <c r="A21" s="39"/>
      <c r="B21" s="30"/>
      <c r="C21" s="31"/>
      <c r="D21" s="12" t="s">
        <v>45</v>
      </c>
      <c r="E21" s="35"/>
      <c r="F21" s="37"/>
      <c r="G21" s="37"/>
    </row>
    <row r="22" spans="1:7" ht="82.5" x14ac:dyDescent="0.25">
      <c r="A22" s="39">
        <v>6</v>
      </c>
      <c r="B22" s="30" t="s">
        <v>46</v>
      </c>
      <c r="C22" s="31" t="s">
        <v>8</v>
      </c>
      <c r="D22" s="9" t="s">
        <v>47</v>
      </c>
      <c r="E22" s="35">
        <v>2</v>
      </c>
      <c r="F22" s="37">
        <v>4000000000</v>
      </c>
      <c r="G22" s="37">
        <f>+F22*E22</f>
        <v>8000000000</v>
      </c>
    </row>
    <row r="23" spans="1:7" ht="49.5" x14ac:dyDescent="0.25">
      <c r="A23" s="39"/>
      <c r="B23" s="30"/>
      <c r="C23" s="31"/>
      <c r="D23" s="12" t="s">
        <v>48</v>
      </c>
      <c r="E23" s="35"/>
      <c r="F23" s="37"/>
      <c r="G23" s="37"/>
    </row>
    <row r="24" spans="1:7" ht="33" x14ac:dyDescent="0.25">
      <c r="A24" s="39"/>
      <c r="B24" s="30"/>
      <c r="C24" s="31"/>
      <c r="D24" s="12" t="s">
        <v>49</v>
      </c>
      <c r="E24" s="35"/>
      <c r="F24" s="37"/>
      <c r="G24" s="37"/>
    </row>
    <row r="25" spans="1:7" ht="16.5" x14ac:dyDescent="0.25">
      <c r="A25" s="39">
        <v>7</v>
      </c>
      <c r="B25" s="27" t="s">
        <v>69</v>
      </c>
      <c r="C25" s="31" t="s">
        <v>8</v>
      </c>
      <c r="D25" s="9" t="s">
        <v>50</v>
      </c>
      <c r="E25" s="35">
        <v>1</v>
      </c>
      <c r="F25" s="37">
        <v>30000000000</v>
      </c>
      <c r="G25" s="37">
        <f>+F25*E25</f>
        <v>30000000000</v>
      </c>
    </row>
    <row r="26" spans="1:7" ht="33" x14ac:dyDescent="0.25">
      <c r="A26" s="39"/>
      <c r="B26" s="28"/>
      <c r="C26" s="31"/>
      <c r="D26" s="12" t="s">
        <v>51</v>
      </c>
      <c r="E26" s="35"/>
      <c r="F26" s="37"/>
      <c r="G26" s="37"/>
    </row>
    <row r="27" spans="1:7" ht="33" x14ac:dyDescent="0.25">
      <c r="A27" s="39"/>
      <c r="B27" s="28"/>
      <c r="C27" s="31"/>
      <c r="D27" s="12" t="s">
        <v>52</v>
      </c>
      <c r="E27" s="35"/>
      <c r="F27" s="37"/>
      <c r="G27" s="37"/>
    </row>
    <row r="28" spans="1:7" ht="66" x14ac:dyDescent="0.25">
      <c r="A28" s="39"/>
      <c r="B28" s="28"/>
      <c r="C28" s="31"/>
      <c r="D28" s="12" t="s">
        <v>53</v>
      </c>
      <c r="E28" s="35"/>
      <c r="F28" s="37"/>
      <c r="G28" s="37"/>
    </row>
    <row r="29" spans="1:7" ht="33" x14ac:dyDescent="0.25">
      <c r="A29" s="39"/>
      <c r="B29" s="28"/>
      <c r="C29" s="31"/>
      <c r="D29" s="12" t="s">
        <v>54</v>
      </c>
      <c r="E29" s="35"/>
      <c r="F29" s="37"/>
      <c r="G29" s="37"/>
    </row>
    <row r="30" spans="1:7" ht="66" x14ac:dyDescent="0.25">
      <c r="A30" s="39"/>
      <c r="B30" s="28"/>
      <c r="C30" s="31"/>
      <c r="D30" s="12" t="s">
        <v>55</v>
      </c>
      <c r="E30" s="35"/>
      <c r="F30" s="37"/>
      <c r="G30" s="37"/>
    </row>
    <row r="31" spans="1:7" ht="49.5" x14ac:dyDescent="0.25">
      <c r="A31" s="39"/>
      <c r="B31" s="29"/>
      <c r="C31" s="31"/>
      <c r="D31" s="13" t="s">
        <v>56</v>
      </c>
      <c r="E31" s="35"/>
      <c r="F31" s="37"/>
      <c r="G31" s="37"/>
    </row>
    <row r="32" spans="1:7" ht="49.5" x14ac:dyDescent="0.25">
      <c r="A32" s="5">
        <v>8</v>
      </c>
      <c r="B32" s="2" t="s">
        <v>57</v>
      </c>
      <c r="C32" s="2" t="s">
        <v>8</v>
      </c>
      <c r="D32" s="12" t="s">
        <v>58</v>
      </c>
      <c r="E32" s="5">
        <v>2</v>
      </c>
      <c r="F32" s="38">
        <v>5000000000</v>
      </c>
      <c r="G32" s="38">
        <f>+F32*E32</f>
        <v>10000000000</v>
      </c>
    </row>
    <row r="33" spans="1:7" ht="16.5" x14ac:dyDescent="0.25">
      <c r="A33" s="39">
        <v>9</v>
      </c>
      <c r="B33" s="30" t="s">
        <v>59</v>
      </c>
      <c r="C33" s="31" t="s">
        <v>60</v>
      </c>
      <c r="D33" s="9" t="s">
        <v>61</v>
      </c>
      <c r="E33" s="35" t="s">
        <v>68</v>
      </c>
      <c r="F33" s="37">
        <v>15000000000</v>
      </c>
      <c r="G33" s="37">
        <f>+F33*E33</f>
        <v>15000000000</v>
      </c>
    </row>
    <row r="34" spans="1:7" ht="16.5" x14ac:dyDescent="0.25">
      <c r="A34" s="39"/>
      <c r="B34" s="30"/>
      <c r="C34" s="31"/>
      <c r="D34" s="12" t="s">
        <v>62</v>
      </c>
      <c r="E34" s="35"/>
      <c r="F34" s="37"/>
      <c r="G34" s="37"/>
    </row>
    <row r="35" spans="1:7" ht="33" x14ac:dyDescent="0.25">
      <c r="A35" s="39"/>
      <c r="B35" s="30"/>
      <c r="C35" s="31"/>
      <c r="D35" s="12" t="s">
        <v>63</v>
      </c>
      <c r="E35" s="35"/>
      <c r="F35" s="37"/>
      <c r="G35" s="37"/>
    </row>
    <row r="36" spans="1:7" ht="49.5" x14ac:dyDescent="0.25">
      <c r="A36" s="39"/>
      <c r="B36" s="30"/>
      <c r="C36" s="31"/>
      <c r="D36" s="12" t="s">
        <v>64</v>
      </c>
      <c r="E36" s="35"/>
      <c r="F36" s="37"/>
      <c r="G36" s="37"/>
    </row>
    <row r="37" spans="1:7" ht="49.5" x14ac:dyDescent="0.25">
      <c r="A37" s="39"/>
      <c r="B37" s="30"/>
      <c r="C37" s="31"/>
      <c r="D37" s="12" t="s">
        <v>65</v>
      </c>
      <c r="E37" s="35"/>
      <c r="F37" s="37"/>
      <c r="G37" s="37"/>
    </row>
    <row r="38" spans="1:7" ht="49.5" x14ac:dyDescent="0.25">
      <c r="A38" s="39"/>
      <c r="B38" s="30"/>
      <c r="C38" s="31"/>
      <c r="D38" s="12" t="s">
        <v>66</v>
      </c>
      <c r="E38" s="35"/>
      <c r="F38" s="37"/>
      <c r="G38" s="37"/>
    </row>
    <row r="39" spans="1:7" ht="82.5" x14ac:dyDescent="0.25">
      <c r="A39" s="39"/>
      <c r="B39" s="30"/>
      <c r="C39" s="31"/>
      <c r="D39" s="13" t="s">
        <v>67</v>
      </c>
      <c r="E39" s="35"/>
      <c r="F39" s="37"/>
      <c r="G39" s="37"/>
    </row>
    <row r="40" spans="1:7" ht="16.5" customHeight="1" x14ac:dyDescent="0.25">
      <c r="A40" s="43" t="s">
        <v>72</v>
      </c>
      <c r="B40" s="43"/>
      <c r="C40" s="43"/>
      <c r="D40" s="43"/>
      <c r="E40" s="3"/>
      <c r="F40" s="3"/>
      <c r="G40" s="44">
        <f>+SUM(G3:G39)</f>
        <v>96000000000</v>
      </c>
    </row>
  </sheetData>
  <mergeCells count="43">
    <mergeCell ref="A40:D40"/>
    <mergeCell ref="A33:A39"/>
    <mergeCell ref="B33:B39"/>
    <mergeCell ref="C33:C39"/>
    <mergeCell ref="E33:E39"/>
    <mergeCell ref="F33:F39"/>
    <mergeCell ref="G33:G39"/>
    <mergeCell ref="A25:A31"/>
    <mergeCell ref="B25:B31"/>
    <mergeCell ref="C25:C31"/>
    <mergeCell ref="E25:E31"/>
    <mergeCell ref="F25:F31"/>
    <mergeCell ref="G25:G31"/>
    <mergeCell ref="A22:A24"/>
    <mergeCell ref="B22:B24"/>
    <mergeCell ref="C22:C24"/>
    <mergeCell ref="E22:E24"/>
    <mergeCell ref="F22:F24"/>
    <mergeCell ref="G22:G24"/>
    <mergeCell ref="A19:A21"/>
    <mergeCell ref="B19:B21"/>
    <mergeCell ref="C19:C21"/>
    <mergeCell ref="E19:E21"/>
    <mergeCell ref="F19:F21"/>
    <mergeCell ref="G19:G21"/>
    <mergeCell ref="A14:A18"/>
    <mergeCell ref="B14:B18"/>
    <mergeCell ref="C14:C18"/>
    <mergeCell ref="E14:E18"/>
    <mergeCell ref="F14:F18"/>
    <mergeCell ref="G14:G18"/>
    <mergeCell ref="G3:G7"/>
    <mergeCell ref="A8:A12"/>
    <mergeCell ref="B8:B12"/>
    <mergeCell ref="C8:C12"/>
    <mergeCell ref="E8:E12"/>
    <mergeCell ref="F8:F12"/>
    <mergeCell ref="G8:G12"/>
    <mergeCell ref="A3:A7"/>
    <mergeCell ref="B3:B7"/>
    <mergeCell ref="C3:C7"/>
    <mergeCell ref="E3:E7"/>
    <mergeCell ref="F3:F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G34"/>
  <sheetViews>
    <sheetView tabSelected="1" workbookViewId="0">
      <selection activeCell="E5" sqref="E5"/>
    </sheetView>
  </sheetViews>
  <sheetFormatPr defaultRowHeight="15" x14ac:dyDescent="0.25"/>
  <cols>
    <col min="1" max="1" width="9.140625" style="41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7" t="s">
        <v>3</v>
      </c>
      <c r="E2" s="1" t="s">
        <v>4</v>
      </c>
      <c r="F2" s="1" t="s">
        <v>5</v>
      </c>
      <c r="G2" s="1" t="s">
        <v>6</v>
      </c>
    </row>
    <row r="3" spans="1:7" ht="17.25" customHeight="1" x14ac:dyDescent="0.25">
      <c r="A3" s="1" t="s">
        <v>79</v>
      </c>
      <c r="B3" s="42" t="s">
        <v>78</v>
      </c>
      <c r="C3" s="42"/>
      <c r="D3" s="42"/>
      <c r="E3" s="42"/>
      <c r="F3" s="49"/>
      <c r="G3" s="56">
        <f>+SUM(G4:G12)</f>
        <v>12350000000</v>
      </c>
    </row>
    <row r="4" spans="1:7" ht="33" x14ac:dyDescent="0.25">
      <c r="A4" s="5">
        <v>1</v>
      </c>
      <c r="B4" s="6" t="s">
        <v>7</v>
      </c>
      <c r="C4" s="4"/>
      <c r="D4" s="4"/>
      <c r="E4" s="5">
        <v>2</v>
      </c>
      <c r="F4" s="38">
        <v>300000000</v>
      </c>
      <c r="G4" s="38">
        <f>+F4*E4</f>
        <v>600000000</v>
      </c>
    </row>
    <row r="5" spans="1:7" ht="16.5" x14ac:dyDescent="0.25">
      <c r="A5" s="5">
        <v>2</v>
      </c>
      <c r="B5" s="6" t="s">
        <v>12</v>
      </c>
      <c r="C5" s="4"/>
      <c r="D5" s="4"/>
      <c r="E5" s="5">
        <v>25</v>
      </c>
      <c r="F5" s="54">
        <v>200000000</v>
      </c>
      <c r="G5" s="38">
        <f t="shared" ref="G5:G7" si="0">+F5*E5</f>
        <v>5000000000</v>
      </c>
    </row>
    <row r="6" spans="1:7" ht="33" x14ac:dyDescent="0.25">
      <c r="A6" s="5">
        <v>3</v>
      </c>
      <c r="B6" s="2" t="s">
        <v>17</v>
      </c>
      <c r="C6" s="4"/>
      <c r="D6" s="4"/>
      <c r="E6" s="5">
        <v>1</v>
      </c>
      <c r="F6" s="51">
        <v>500000000</v>
      </c>
      <c r="G6" s="38">
        <f t="shared" si="0"/>
        <v>500000000</v>
      </c>
    </row>
    <row r="7" spans="1:7" ht="33" x14ac:dyDescent="0.25">
      <c r="A7" s="27">
        <v>4</v>
      </c>
      <c r="B7" s="14" t="s">
        <v>18</v>
      </c>
      <c r="C7" s="19"/>
      <c r="D7" s="23"/>
      <c r="E7" s="24">
        <v>25</v>
      </c>
      <c r="F7" s="52">
        <v>50000000</v>
      </c>
      <c r="G7" s="55">
        <f t="shared" si="0"/>
        <v>1250000000</v>
      </c>
    </row>
    <row r="8" spans="1:7" ht="16.5" x14ac:dyDescent="0.25">
      <c r="A8" s="28"/>
      <c r="B8" s="15" t="s">
        <v>19</v>
      </c>
      <c r="C8" s="20"/>
      <c r="D8" s="22"/>
      <c r="E8" s="22"/>
      <c r="F8" s="22"/>
      <c r="G8" s="22"/>
    </row>
    <row r="9" spans="1:7" ht="16.5" x14ac:dyDescent="0.25">
      <c r="A9" s="28"/>
      <c r="B9" s="12" t="s">
        <v>20</v>
      </c>
      <c r="C9" s="21"/>
      <c r="D9" s="22"/>
      <c r="E9" s="22"/>
      <c r="F9" s="22"/>
      <c r="G9" s="22"/>
    </row>
    <row r="10" spans="1:7" ht="16.5" x14ac:dyDescent="0.25">
      <c r="A10" s="28"/>
      <c r="B10" s="16" t="s">
        <v>21</v>
      </c>
      <c r="C10" s="21"/>
      <c r="D10" s="21"/>
      <c r="E10" s="21"/>
      <c r="F10" s="21"/>
      <c r="G10" s="21"/>
    </row>
    <row r="11" spans="1:7" ht="16.5" x14ac:dyDescent="0.25">
      <c r="A11" s="29"/>
      <c r="B11" s="17" t="s">
        <v>22</v>
      </c>
      <c r="C11" s="18"/>
      <c r="D11" s="18"/>
      <c r="E11" s="25"/>
      <c r="F11" s="53"/>
      <c r="G11" s="54"/>
    </row>
    <row r="12" spans="1:7" ht="49.5" x14ac:dyDescent="0.25">
      <c r="A12" s="5">
        <v>5</v>
      </c>
      <c r="B12" s="2" t="s">
        <v>70</v>
      </c>
      <c r="C12" s="4"/>
      <c r="D12" s="18"/>
      <c r="E12" s="26">
        <v>1</v>
      </c>
      <c r="F12" s="54">
        <v>5000000000</v>
      </c>
      <c r="G12" s="54">
        <f>+F12*E12</f>
        <v>5000000000</v>
      </c>
    </row>
    <row r="13" spans="1:7" ht="17.25" customHeight="1" x14ac:dyDescent="0.25">
      <c r="A13" s="1" t="s">
        <v>80</v>
      </c>
      <c r="B13" s="42" t="s">
        <v>73</v>
      </c>
      <c r="C13" s="42"/>
      <c r="D13" s="42"/>
      <c r="E13" s="42"/>
      <c r="F13" s="50"/>
      <c r="G13" s="56">
        <f>SUM(G14:G17)</f>
        <v>12000000000</v>
      </c>
    </row>
    <row r="14" spans="1:7" ht="49.5" x14ac:dyDescent="0.25">
      <c r="A14" s="5">
        <v>1</v>
      </c>
      <c r="B14" s="6" t="s">
        <v>23</v>
      </c>
      <c r="C14" s="4"/>
      <c r="D14" s="4"/>
      <c r="E14" s="5">
        <v>1</v>
      </c>
      <c r="F14" s="38">
        <v>1500000000</v>
      </c>
      <c r="G14" s="38">
        <f>+F14*E14</f>
        <v>1500000000</v>
      </c>
    </row>
    <row r="15" spans="1:7" ht="49.5" x14ac:dyDescent="0.25">
      <c r="A15" s="5">
        <v>2</v>
      </c>
      <c r="B15" s="6" t="s">
        <v>29</v>
      </c>
      <c r="C15" s="4"/>
      <c r="D15" s="4"/>
      <c r="E15" s="5">
        <v>1</v>
      </c>
      <c r="F15" s="38">
        <v>1500000000</v>
      </c>
      <c r="G15" s="38">
        <f t="shared" ref="G15:G17" si="1">+F15*E15</f>
        <v>1500000000</v>
      </c>
    </row>
    <row r="16" spans="1:7" ht="49.5" x14ac:dyDescent="0.25">
      <c r="A16" s="5">
        <v>3</v>
      </c>
      <c r="B16" s="6" t="s">
        <v>57</v>
      </c>
      <c r="C16" s="4"/>
      <c r="D16" s="4"/>
      <c r="E16" s="5">
        <v>1</v>
      </c>
      <c r="F16" s="38">
        <v>5000000000</v>
      </c>
      <c r="G16" s="38">
        <f t="shared" si="1"/>
        <v>5000000000</v>
      </c>
    </row>
    <row r="17" spans="1:7" ht="66" x14ac:dyDescent="0.25">
      <c r="A17" s="5">
        <v>4</v>
      </c>
      <c r="B17" s="2" t="s">
        <v>42</v>
      </c>
      <c r="C17" s="4"/>
      <c r="D17" s="4"/>
      <c r="E17" s="5">
        <v>1</v>
      </c>
      <c r="F17" s="38">
        <v>4000000000</v>
      </c>
      <c r="G17" s="38">
        <f t="shared" si="1"/>
        <v>4000000000</v>
      </c>
    </row>
    <row r="18" spans="1:7" ht="17.25" customHeight="1" x14ac:dyDescent="0.25">
      <c r="A18" s="1" t="s">
        <v>81</v>
      </c>
      <c r="B18" s="42" t="s">
        <v>74</v>
      </c>
      <c r="C18" s="42"/>
      <c r="D18" s="42"/>
      <c r="E18" s="42"/>
      <c r="F18" s="50"/>
      <c r="G18" s="56">
        <f>+SUM(G19:G22)</f>
        <v>11000000000</v>
      </c>
    </row>
    <row r="19" spans="1:7" ht="49.5" x14ac:dyDescent="0.25">
      <c r="A19" s="5">
        <v>1</v>
      </c>
      <c r="B19" s="6" t="s">
        <v>23</v>
      </c>
      <c r="C19" s="4"/>
      <c r="D19" s="4"/>
      <c r="E19" s="5">
        <v>1</v>
      </c>
      <c r="F19" s="38">
        <v>1500000000</v>
      </c>
      <c r="G19" s="38">
        <f>+F19*E19</f>
        <v>1500000000</v>
      </c>
    </row>
    <row r="20" spans="1:7" ht="49.5" x14ac:dyDescent="0.25">
      <c r="A20" s="5">
        <v>2</v>
      </c>
      <c r="B20" s="6" t="s">
        <v>29</v>
      </c>
      <c r="C20" s="4"/>
      <c r="D20" s="4"/>
      <c r="E20" s="5">
        <v>1</v>
      </c>
      <c r="F20" s="38">
        <v>1500000000</v>
      </c>
      <c r="G20" s="38">
        <f t="shared" ref="G20:G22" si="2">+F20*E20</f>
        <v>1500000000</v>
      </c>
    </row>
    <row r="21" spans="1:7" ht="66" x14ac:dyDescent="0.25">
      <c r="A21" s="5">
        <v>3</v>
      </c>
      <c r="B21" s="2" t="s">
        <v>46</v>
      </c>
      <c r="C21" s="4"/>
      <c r="D21" s="4"/>
      <c r="E21" s="5">
        <v>1</v>
      </c>
      <c r="F21" s="38">
        <v>4000000000</v>
      </c>
      <c r="G21" s="38">
        <f t="shared" si="2"/>
        <v>4000000000</v>
      </c>
    </row>
    <row r="22" spans="1:7" ht="66" x14ac:dyDescent="0.25">
      <c r="A22" s="5">
        <v>4</v>
      </c>
      <c r="B22" s="2" t="s">
        <v>42</v>
      </c>
      <c r="C22" s="4"/>
      <c r="D22" s="4"/>
      <c r="E22" s="5">
        <v>1</v>
      </c>
      <c r="F22" s="38">
        <v>4000000000</v>
      </c>
      <c r="G22" s="38">
        <f t="shared" si="2"/>
        <v>4000000000</v>
      </c>
    </row>
    <row r="23" spans="1:7" ht="17.25" customHeight="1" x14ac:dyDescent="0.25">
      <c r="A23" s="1" t="s">
        <v>82</v>
      </c>
      <c r="B23" s="42" t="s">
        <v>75</v>
      </c>
      <c r="C23" s="42"/>
      <c r="D23" s="42"/>
      <c r="E23" s="42"/>
      <c r="F23" s="50"/>
      <c r="G23" s="56">
        <f>+SUM(G24:G27)</f>
        <v>14000000000</v>
      </c>
    </row>
    <row r="24" spans="1:7" ht="49.5" x14ac:dyDescent="0.25">
      <c r="A24" s="5">
        <v>1</v>
      </c>
      <c r="B24" s="2" t="s">
        <v>70</v>
      </c>
      <c r="C24" s="4"/>
      <c r="D24" s="4"/>
      <c r="E24" s="5">
        <v>1</v>
      </c>
      <c r="F24" s="38">
        <v>5000000000</v>
      </c>
      <c r="G24" s="38">
        <f>+F24*E24</f>
        <v>5000000000</v>
      </c>
    </row>
    <row r="25" spans="1:7" ht="49.5" x14ac:dyDescent="0.25">
      <c r="A25" s="5">
        <v>2</v>
      </c>
      <c r="B25" s="6" t="s">
        <v>23</v>
      </c>
      <c r="C25" s="4"/>
      <c r="D25" s="4"/>
      <c r="E25" s="5">
        <v>2</v>
      </c>
      <c r="F25" s="38">
        <v>1500000000</v>
      </c>
      <c r="G25" s="38">
        <f t="shared" ref="G25:G27" si="3">+F25*E25</f>
        <v>3000000000</v>
      </c>
    </row>
    <row r="26" spans="1:7" ht="49.5" x14ac:dyDescent="0.25">
      <c r="A26" s="5">
        <v>3</v>
      </c>
      <c r="B26" s="6" t="s">
        <v>29</v>
      </c>
      <c r="C26" s="4"/>
      <c r="D26" s="4"/>
      <c r="E26" s="5">
        <v>2</v>
      </c>
      <c r="F26" s="38">
        <v>1500000000</v>
      </c>
      <c r="G26" s="38">
        <f t="shared" si="3"/>
        <v>3000000000</v>
      </c>
    </row>
    <row r="27" spans="1:7" ht="33" x14ac:dyDescent="0.25">
      <c r="A27" s="5">
        <v>4</v>
      </c>
      <c r="B27" s="6" t="s">
        <v>35</v>
      </c>
      <c r="C27" s="4"/>
      <c r="D27" s="4"/>
      <c r="E27" s="5">
        <v>2</v>
      </c>
      <c r="F27" s="38">
        <v>1500000000</v>
      </c>
      <c r="G27" s="38">
        <f t="shared" si="3"/>
        <v>3000000000</v>
      </c>
    </row>
    <row r="28" spans="1:7" ht="17.25" customHeight="1" x14ac:dyDescent="0.25">
      <c r="A28" s="1" t="s">
        <v>83</v>
      </c>
      <c r="B28" s="42" t="s">
        <v>76</v>
      </c>
      <c r="C28" s="42"/>
      <c r="D28" s="42"/>
      <c r="E28" s="42"/>
      <c r="F28" s="50"/>
      <c r="G28" s="56">
        <f>+SUM(G29:G31)</f>
        <v>24000000000</v>
      </c>
    </row>
    <row r="29" spans="1:7" ht="66" x14ac:dyDescent="0.25">
      <c r="A29" s="5">
        <v>1</v>
      </c>
      <c r="B29" s="2" t="s">
        <v>46</v>
      </c>
      <c r="C29" s="4"/>
      <c r="D29" s="4"/>
      <c r="E29" s="5">
        <v>1</v>
      </c>
      <c r="F29" s="38">
        <v>4000000000</v>
      </c>
      <c r="G29" s="38">
        <f>+F29*E29</f>
        <v>4000000000</v>
      </c>
    </row>
    <row r="30" spans="1:7" ht="49.5" x14ac:dyDescent="0.25">
      <c r="A30" s="5">
        <v>2</v>
      </c>
      <c r="B30" s="6" t="s">
        <v>57</v>
      </c>
      <c r="C30" s="4"/>
      <c r="D30" s="4"/>
      <c r="E30" s="5">
        <v>1</v>
      </c>
      <c r="F30" s="38">
        <v>5000000000</v>
      </c>
      <c r="G30" s="38">
        <f t="shared" ref="G30:G31" si="4">+F30*E30</f>
        <v>5000000000</v>
      </c>
    </row>
    <row r="31" spans="1:7" ht="66" x14ac:dyDescent="0.25">
      <c r="A31" s="5">
        <v>3</v>
      </c>
      <c r="B31" s="6" t="s">
        <v>59</v>
      </c>
      <c r="C31" s="4"/>
      <c r="D31" s="4"/>
      <c r="E31" s="5">
        <v>1</v>
      </c>
      <c r="F31" s="38">
        <v>15000000000</v>
      </c>
      <c r="G31" s="38">
        <f t="shared" si="4"/>
        <v>15000000000</v>
      </c>
    </row>
    <row r="32" spans="1:7" ht="17.25" customHeight="1" x14ac:dyDescent="0.25">
      <c r="A32" s="1" t="s">
        <v>84</v>
      </c>
      <c r="B32" s="42" t="s">
        <v>77</v>
      </c>
      <c r="C32" s="42"/>
      <c r="D32" s="42"/>
      <c r="E32" s="42"/>
      <c r="F32" s="50"/>
      <c r="G32" s="56">
        <f>+SUM(G33)</f>
        <v>30000000000</v>
      </c>
    </row>
    <row r="33" spans="1:7" ht="49.5" x14ac:dyDescent="0.25">
      <c r="A33" s="5">
        <v>1</v>
      </c>
      <c r="B33" s="2" t="s">
        <v>69</v>
      </c>
      <c r="C33" s="4"/>
      <c r="D33" s="4"/>
      <c r="E33" s="5">
        <v>1</v>
      </c>
      <c r="F33" s="38">
        <v>30000000000</v>
      </c>
      <c r="G33" s="38">
        <f>+F33*E33</f>
        <v>30000000000</v>
      </c>
    </row>
    <row r="34" spans="1:7" s="62" customFormat="1" ht="22.5" customHeight="1" x14ac:dyDescent="0.25">
      <c r="A34" s="57"/>
      <c r="B34" s="58" t="s">
        <v>85</v>
      </c>
      <c r="C34" s="59"/>
      <c r="D34" s="60"/>
      <c r="E34" s="61"/>
      <c r="F34" s="61"/>
      <c r="G34" s="63">
        <f>+G32+G28+G18+G13+G3+G23</f>
        <v>103350000000</v>
      </c>
    </row>
  </sheetData>
  <mergeCells count="2">
    <mergeCell ref="A7:A11"/>
    <mergeCell ref="B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2019-08-19T00:07:34Z</dcterms:created>
  <dcterms:modified xsi:type="dcterms:W3CDTF">2019-08-20T09:32:13Z</dcterms:modified>
</cp:coreProperties>
</file>